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vypálit na velikonoce\"/>
    </mc:Choice>
  </mc:AlternateContent>
  <bookViews>
    <workbookView xWindow="-120" yWindow="-120" windowWidth="29040" windowHeight="15840"/>
  </bookViews>
  <sheets>
    <sheet name="výkaz" sheetId="4" r:id="rId1"/>
  </sheets>
  <definedNames>
    <definedName name="_xlnm._FilterDatabase" localSheetId="0" hidden="1">výkaz!$B$6:$F$6</definedName>
    <definedName name="_xlnm.Print_Titles" localSheetId="0">výkaz!$6:$6</definedName>
    <definedName name="_xlnm.Print_Area" localSheetId="0">výkaz!$B$1:$E$6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2" i="4" l="1"/>
  <c r="G31" i="4"/>
  <c r="G30" i="4"/>
  <c r="G29" i="4"/>
  <c r="G28" i="4"/>
  <c r="G27" i="4"/>
  <c r="G34" i="4" s="1"/>
  <c r="G35" i="4" s="1"/>
  <c r="G65" i="4"/>
  <c r="G64" i="4"/>
  <c r="G63" i="4"/>
  <c r="G62" i="4"/>
  <c r="G67" i="4" s="1"/>
  <c r="G68" i="4" s="1"/>
  <c r="G61" i="4"/>
  <c r="G60" i="4"/>
  <c r="G58" i="4"/>
  <c r="G56" i="4"/>
  <c r="G55" i="4"/>
  <c r="G53" i="4"/>
  <c r="G52" i="4"/>
  <c r="G51" i="4"/>
  <c r="G50" i="4"/>
  <c r="G49" i="4"/>
  <c r="G48" i="4"/>
  <c r="G47" i="4"/>
  <c r="G46" i="4"/>
  <c r="G44" i="4"/>
  <c r="G43" i="4"/>
  <c r="G26" i="4"/>
  <c r="G24" i="4"/>
  <c r="G23" i="4"/>
  <c r="G22" i="4"/>
  <c r="G21" i="4"/>
  <c r="G20" i="4"/>
  <c r="G19" i="4"/>
  <c r="G18" i="4"/>
  <c r="G17" i="4"/>
  <c r="G16" i="4"/>
  <c r="G14" i="4"/>
  <c r="G13" i="4"/>
  <c r="G12" i="4"/>
  <c r="G10" i="4"/>
  <c r="G9" i="4"/>
  <c r="G8" i="4"/>
</calcChain>
</file>

<file path=xl/sharedStrings.xml><?xml version="1.0" encoding="utf-8"?>
<sst xmlns="http://schemas.openxmlformats.org/spreadsheetml/2006/main" count="150" uniqueCount="81">
  <si>
    <t>Název položky</t>
  </si>
  <si>
    <t>MJ</t>
  </si>
  <si>
    <t>kpl</t>
  </si>
  <si>
    <t xml:space="preserve"> </t>
  </si>
  <si>
    <t>ks</t>
  </si>
  <si>
    <t>Investor :</t>
  </si>
  <si>
    <t>1.1</t>
  </si>
  <si>
    <t>Dodávka celkem</t>
  </si>
  <si>
    <t>Ostatní</t>
  </si>
  <si>
    <t>1.2</t>
  </si>
  <si>
    <t>2.1</t>
  </si>
  <si>
    <t>2.2</t>
  </si>
  <si>
    <t>2.3</t>
  </si>
  <si>
    <t>Montáž zařízení vč. zprovoznění</t>
  </si>
  <si>
    <t>Montážní, spojovací a těsnící materiál</t>
  </si>
  <si>
    <t>Doprava</t>
  </si>
  <si>
    <t>bm</t>
  </si>
  <si>
    <t>3.1</t>
  </si>
  <si>
    <t>3.3</t>
  </si>
  <si>
    <t>Pozice</t>
  </si>
  <si>
    <t>Množství</t>
  </si>
  <si>
    <t>Cena / MJ</t>
  </si>
  <si>
    <t>Cena celkem</t>
  </si>
  <si>
    <t>Zakázka :</t>
  </si>
  <si>
    <t>Komunikační kabel CYKY 5x1,5</t>
  </si>
  <si>
    <t>2.4</t>
  </si>
  <si>
    <t>3.4</t>
  </si>
  <si>
    <t>Cena celkem Kč bez DPH</t>
  </si>
  <si>
    <t>Instalační komplet</t>
  </si>
  <si>
    <t>2.5</t>
  </si>
  <si>
    <t>2.6</t>
  </si>
  <si>
    <t>Předizolované Cu potrubí 6/10</t>
  </si>
  <si>
    <t>1.3</t>
  </si>
  <si>
    <t>3.2</t>
  </si>
  <si>
    <t>Akce :</t>
  </si>
  <si>
    <t>Potrubí HT32 pro odvod kondenzátu vč. tvarovek</t>
  </si>
  <si>
    <t>AG svařování, tlaková zkouška dusíkem</t>
  </si>
  <si>
    <t>Svislý přesun materiálu a osob</t>
  </si>
  <si>
    <t>3.5</t>
  </si>
  <si>
    <t>2.7</t>
  </si>
  <si>
    <t>Instalace CU potrubí a kabeláže</t>
  </si>
  <si>
    <t>3.6</t>
  </si>
  <si>
    <t>Drobné stavební přípomoci</t>
  </si>
  <si>
    <t>3.7</t>
  </si>
  <si>
    <t>Cena celkem Kč vč. 21% DPH</t>
  </si>
  <si>
    <t>Hlavní přívodní kabel vč. jištění - dodávka EL.</t>
  </si>
  <si>
    <t>Délka vedení trubních tras je pouze orientační. Cena bude účtována podle skutečnosti. Materiál nad rámec bude fakturován na základě předávacího protokolu o skutečně provedených prací a použitého materiálu.</t>
  </si>
  <si>
    <t xml:space="preserve">Město Hodonín, Masarykovo nám. 53/1, 695 03 Hodonín </t>
  </si>
  <si>
    <t>2.8</t>
  </si>
  <si>
    <t>Předizolované Cu potrubí 6/12</t>
  </si>
  <si>
    <t>Podkladový blok gumový</t>
  </si>
  <si>
    <t>Komunikační kabel JYTY 2x1</t>
  </si>
  <si>
    <t>Protizápachový sifon s kuličkou</t>
  </si>
  <si>
    <t>1.4</t>
  </si>
  <si>
    <t>1.5</t>
  </si>
  <si>
    <t>1.6</t>
  </si>
  <si>
    <t>Plastová lišta 80x60 vč. tvarovek; barva bílá</t>
  </si>
  <si>
    <t>2.9</t>
  </si>
  <si>
    <t>Montážní práce</t>
  </si>
  <si>
    <t>Příslušenství pro ventilátor: závěsný systém pro uchecní ventilátoru, sada izolátorů chvění, odvodňovací nástavec, PTC termistory, 2 tlumící vložky se 4 nerezovými sponami</t>
  </si>
  <si>
    <t>Plastové potrubí, chemicky odolný materiál PP (RAL7032); složení:</t>
  </si>
  <si>
    <t>Roura 160-3000</t>
  </si>
  <si>
    <t>Tlumič hluku 160-500</t>
  </si>
  <si>
    <t>Zpětná klapka 160</t>
  </si>
  <si>
    <t>Dno do roury 160</t>
  </si>
  <si>
    <t>Oblouk 90° 160</t>
  </si>
  <si>
    <t>Roura 160-1000</t>
  </si>
  <si>
    <t>Výfuková hlavice 160</t>
  </si>
  <si>
    <t xml:space="preserve">Spojky vnitřní, vnější </t>
  </si>
  <si>
    <t>Vyústka FP I 425x125 1.H vert,h=50  PP7032</t>
  </si>
  <si>
    <t>Stěnová vyústka 525x225 vč. prostupové roury; barva bílá</t>
  </si>
  <si>
    <t>Hlavní přívodní kabel vč. ovládání - dodávka EL.</t>
  </si>
  <si>
    <t>Vnitřní nástěnná jednotka Qch=3,6kW; Qt=4,0kW
vxšxhl 293x798x230; akustický tlak 41/30 dB(A);</t>
  </si>
  <si>
    <t>Nástěnný ovladač</t>
  </si>
  <si>
    <t>Vnitřní nástěnná jednotka Qch=2,5kW; Qt=3,4kW
vxšxhl 293x798x230; akustický tlak 40/29 dB(A);</t>
  </si>
  <si>
    <t>Ventilátor
0,12 kW; 1370 ot./min; 400V; 0,48A; připojení d160 mm
V=195 m3/hod; pext=100 Pa</t>
  </si>
  <si>
    <t xml:space="preserve">Větrání příručního skladu kabinetu chemie  2NP </t>
  </si>
  <si>
    <t>Rekonstrukce elektroinstalace ZŠ Vančurova Hodonín – 1. etapa</t>
  </si>
  <si>
    <t xml:space="preserve">Chlazení místnosti serverovna a náhradní zdroj NO
Klimatizační zařízení pro celoroční provoz - split systém 2x 1+1 </t>
  </si>
  <si>
    <t xml:space="preserve">Vnější kondenzační jednotka Qch=3,6kW; Qt=4,0kW
vxšxhl 550x780x290; akustický tlak 49/50 dB(A);
Pel=1,17kW/230V; I=5,33A; chladivo R32;
chl: -15 až +46°C; top: -15 až +15°C </t>
  </si>
  <si>
    <t xml:space="preserve">Vnější kondenzační jednotka Qch=2,5kW; Qt=3,4kW
vxšxhl 550x780x290; akustický tlak 46/47 dB(A);
Pel=0,89kW/230V; I=4,06A; chladivo R32;
chl: -15 až +46°C; top: -15 až +15°C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</si>
</sst>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u/>
      <sz val="8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164" fontId="20" fillId="0" borderId="0" applyFon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" fillId="0" borderId="0"/>
    <xf numFmtId="0" fontId="1" fillId="0" borderId="0"/>
    <xf numFmtId="0" fontId="2" fillId="18" borderId="6" applyNumberForma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17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21" fillId="0" borderId="0"/>
    <xf numFmtId="0" fontId="21" fillId="0" borderId="0"/>
  </cellStyleXfs>
  <cellXfs count="50">
    <xf numFmtId="0" fontId="0" fillId="0" borderId="0" xfId="0"/>
    <xf numFmtId="49" fontId="22" fillId="0" borderId="19" xfId="30" applyNumberFormat="1" applyFont="1" applyBorder="1" applyAlignment="1">
      <alignment vertical="center"/>
    </xf>
    <xf numFmtId="49" fontId="22" fillId="0" borderId="0" xfId="30" applyNumberFormat="1" applyFont="1" applyBorder="1" applyAlignment="1">
      <alignment horizontal="center" vertical="center" shrinkToFit="1"/>
    </xf>
    <xf numFmtId="3" fontId="22" fillId="0" borderId="0" xfId="30" applyNumberFormat="1" applyFont="1" applyBorder="1" applyAlignment="1">
      <alignment horizontal="center" vertical="center" shrinkToFit="1"/>
    </xf>
    <xf numFmtId="165" fontId="22" fillId="0" borderId="0" xfId="20" applyNumberFormat="1" applyFont="1" applyBorder="1" applyAlignment="1">
      <alignment horizontal="right" vertical="center"/>
    </xf>
    <xf numFmtId="3" fontId="22" fillId="0" borderId="0" xfId="20" applyNumberFormat="1" applyFont="1" applyBorder="1" applyAlignment="1">
      <alignment horizontal="right" vertical="center"/>
    </xf>
    <xf numFmtId="49" fontId="22" fillId="0" borderId="11" xfId="0" applyNumberFormat="1" applyFont="1" applyBorder="1" applyAlignment="1">
      <alignment horizontal="center" vertical="center" wrapText="1"/>
    </xf>
    <xf numFmtId="49" fontId="22" fillId="0" borderId="11" xfId="0" applyNumberFormat="1" applyFont="1" applyBorder="1" applyAlignment="1">
      <alignment horizontal="left" vertical="center" wrapText="1"/>
    </xf>
    <xf numFmtId="49" fontId="22" fillId="0" borderId="11" xfId="30" applyNumberFormat="1" applyFont="1" applyBorder="1" applyAlignment="1">
      <alignment horizontal="center" vertical="center" shrinkToFit="1"/>
    </xf>
    <xf numFmtId="3" fontId="22" fillId="0" borderId="11" xfId="30" applyNumberFormat="1" applyFont="1" applyBorder="1" applyAlignment="1">
      <alignment horizontal="center" vertical="center" shrinkToFit="1"/>
    </xf>
    <xf numFmtId="165" fontId="22" fillId="0" borderId="18" xfId="20" applyNumberFormat="1" applyFont="1" applyBorder="1" applyAlignment="1">
      <alignment horizontal="right" vertical="center"/>
    </xf>
    <xf numFmtId="0" fontId="22" fillId="0" borderId="11" xfId="0" applyFont="1" applyBorder="1" applyAlignment="1">
      <alignment horizontal="left" vertical="center" wrapText="1"/>
    </xf>
    <xf numFmtId="0" fontId="22" fillId="0" borderId="21" xfId="45" applyFont="1" applyBorder="1" applyAlignment="1">
      <alignment vertical="center"/>
    </xf>
    <xf numFmtId="0" fontId="22" fillId="0" borderId="11" xfId="45" applyFont="1" applyBorder="1" applyAlignment="1">
      <alignment horizontal="center" vertical="center"/>
    </xf>
    <xf numFmtId="3" fontId="22" fillId="0" borderId="18" xfId="20" applyNumberFormat="1" applyFont="1" applyBorder="1" applyAlignment="1">
      <alignment horizontal="right" vertical="center"/>
    </xf>
    <xf numFmtId="0" fontId="22" fillId="0" borderId="21" xfId="45" applyFont="1" applyFill="1" applyBorder="1" applyAlignment="1">
      <alignment vertical="center"/>
    </xf>
    <xf numFmtId="0" fontId="25" fillId="0" borderId="0" xfId="0" applyFont="1" applyBorder="1" applyAlignment="1">
      <alignment horizontal="center" vertical="center" wrapText="1"/>
    </xf>
    <xf numFmtId="0" fontId="25" fillId="0" borderId="0" xfId="30" applyFont="1" applyBorder="1" applyAlignment="1">
      <alignment vertical="center" wrapText="1"/>
    </xf>
    <xf numFmtId="49" fontId="26" fillId="0" borderId="11" xfId="0" applyNumberFormat="1" applyFont="1" applyBorder="1" applyAlignment="1">
      <alignment horizontal="center" vertical="center" wrapText="1"/>
    </xf>
    <xf numFmtId="0" fontId="25" fillId="0" borderId="17" xfId="0" applyFont="1" applyBorder="1" applyAlignment="1">
      <alignment horizontal="left" vertical="center" wrapText="1"/>
    </xf>
    <xf numFmtId="49" fontId="26" fillId="0" borderId="11" xfId="30" applyNumberFormat="1" applyFont="1" applyBorder="1" applyAlignment="1">
      <alignment horizontal="center" vertical="center" shrinkToFit="1"/>
    </xf>
    <xf numFmtId="3" fontId="26" fillId="0" borderId="11" xfId="30" applyNumberFormat="1" applyFont="1" applyBorder="1" applyAlignment="1">
      <alignment horizontal="center" vertical="center" shrinkToFit="1"/>
    </xf>
    <xf numFmtId="165" fontId="26" fillId="0" borderId="18" xfId="20" applyNumberFormat="1" applyFont="1" applyBorder="1" applyAlignment="1">
      <alignment horizontal="right" vertical="center"/>
    </xf>
    <xf numFmtId="3" fontId="25" fillId="0" borderId="18" xfId="20" applyNumberFormat="1" applyFont="1" applyBorder="1" applyAlignment="1">
      <alignment horizontal="right" vertical="center"/>
    </xf>
    <xf numFmtId="49" fontId="22" fillId="24" borderId="11" xfId="30" applyNumberFormat="1" applyFont="1" applyFill="1" applyBorder="1" applyAlignment="1">
      <alignment horizontal="center" vertical="center"/>
    </xf>
    <xf numFmtId="0" fontId="22" fillId="24" borderId="11" xfId="30" applyFont="1" applyFill="1" applyBorder="1" applyAlignment="1">
      <alignment horizontal="left" vertical="center" wrapText="1"/>
    </xf>
    <xf numFmtId="0" fontId="22" fillId="24" borderId="11" xfId="30" applyFont="1" applyFill="1" applyBorder="1" applyAlignment="1">
      <alignment horizontal="center" vertical="center"/>
    </xf>
    <xf numFmtId="0" fontId="22" fillId="24" borderId="11" xfId="30" applyNumberFormat="1" applyFont="1" applyFill="1" applyBorder="1" applyAlignment="1">
      <alignment horizontal="center" vertical="center"/>
    </xf>
    <xf numFmtId="0" fontId="24" fillId="0" borderId="15" xfId="30" applyFont="1" applyBorder="1" applyAlignment="1">
      <alignment horizontal="left" vertical="center" wrapText="1"/>
    </xf>
    <xf numFmtId="0" fontId="22" fillId="0" borderId="0" xfId="30" applyFont="1" applyAlignment="1">
      <alignment vertical="center"/>
    </xf>
    <xf numFmtId="3" fontId="22" fillId="0" borderId="11" xfId="30" applyNumberFormat="1" applyFont="1" applyBorder="1" applyAlignment="1">
      <alignment vertical="center"/>
    </xf>
    <xf numFmtId="49" fontId="22" fillId="0" borderId="0" xfId="30" applyNumberFormat="1" applyFont="1" applyAlignment="1">
      <alignment vertical="center"/>
    </xf>
    <xf numFmtId="0" fontId="22" fillId="0" borderId="0" xfId="30" applyFont="1" applyAlignment="1">
      <alignment horizontal="centerContinuous" vertical="center" wrapText="1"/>
    </xf>
    <xf numFmtId="0" fontId="23" fillId="0" borderId="0" xfId="30" applyFont="1" applyAlignment="1">
      <alignment horizontal="centerContinuous" vertical="center"/>
    </xf>
    <xf numFmtId="0" fontId="23" fillId="0" borderId="0" xfId="30" applyFont="1" applyAlignment="1">
      <alignment horizontal="right" vertical="center"/>
    </xf>
    <xf numFmtId="49" fontId="22" fillId="0" borderId="12" xfId="30" applyNumberFormat="1" applyFont="1" applyBorder="1" applyAlignment="1">
      <alignment vertical="center"/>
    </xf>
    <xf numFmtId="0" fontId="24" fillId="0" borderId="10" xfId="30" applyFont="1" applyBorder="1" applyAlignment="1">
      <alignment horizontal="left" vertical="center" wrapText="1"/>
    </xf>
    <xf numFmtId="0" fontId="24" fillId="0" borderId="0" xfId="30" applyFont="1" applyBorder="1" applyAlignment="1">
      <alignment horizontal="left" vertical="center" wrapText="1"/>
    </xf>
    <xf numFmtId="49" fontId="22" fillId="0" borderId="14" xfId="30" applyNumberFormat="1" applyFont="1" applyBorder="1" applyAlignment="1">
      <alignment vertical="center"/>
    </xf>
    <xf numFmtId="0" fontId="22" fillId="0" borderId="0" xfId="30" applyFont="1" applyAlignment="1">
      <alignment vertical="center" wrapText="1"/>
    </xf>
    <xf numFmtId="0" fontId="22" fillId="0" borderId="0" xfId="30" applyFont="1" applyAlignment="1">
      <alignment horizontal="right" vertical="center"/>
    </xf>
    <xf numFmtId="165" fontId="22" fillId="0" borderId="0" xfId="20" applyNumberFormat="1" applyFont="1" applyAlignment="1">
      <alignment vertical="center"/>
    </xf>
    <xf numFmtId="0" fontId="27" fillId="0" borderId="0" xfId="30" applyFont="1" applyAlignment="1">
      <alignment vertical="center" wrapText="1"/>
    </xf>
    <xf numFmtId="0" fontId="27" fillId="0" borderId="0" xfId="30" applyFont="1" applyAlignment="1">
      <alignment vertical="center"/>
    </xf>
    <xf numFmtId="0" fontId="22" fillId="0" borderId="10" xfId="30" applyFont="1" applyBorder="1" applyAlignment="1">
      <alignment horizontal="center" vertical="center"/>
    </xf>
    <xf numFmtId="0" fontId="22" fillId="0" borderId="13" xfId="30" applyFont="1" applyBorder="1" applyAlignment="1">
      <alignment horizontal="center" vertical="center"/>
    </xf>
    <xf numFmtId="0" fontId="22" fillId="0" borderId="0" xfId="30" applyFont="1" applyBorder="1" applyAlignment="1">
      <alignment horizontal="center" vertical="center"/>
    </xf>
    <xf numFmtId="0" fontId="22" fillId="0" borderId="20" xfId="30" applyFont="1" applyBorder="1" applyAlignment="1">
      <alignment horizontal="center" vertical="center"/>
    </xf>
    <xf numFmtId="0" fontId="22" fillId="0" borderId="15" xfId="30" applyFont="1" applyBorder="1" applyAlignment="1">
      <alignment horizontal="center" vertical="center"/>
    </xf>
    <xf numFmtId="0" fontId="22" fillId="0" borderId="16" xfId="30" applyFont="1" applyBorder="1" applyAlignment="1">
      <alignment horizontal="center" vertical="center"/>
    </xf>
  </cellXfs>
  <cellStyles count="47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Čárka" xfId="20" builtinId="3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a 3" xfId="45"/>
    <cellStyle name="normálne 7" xfId="46"/>
    <cellStyle name="Normální" xfId="0" builtinId="0"/>
    <cellStyle name="Normální 2" xfId="29"/>
    <cellStyle name="normální_POL.XLS" xfId="30"/>
    <cellStyle name="Poznámka 2" xfId="31"/>
    <cellStyle name="Propojená buňka 2" xfId="32"/>
    <cellStyle name="Správně 2" xfId="33"/>
    <cellStyle name="Text upozornění 2" xfId="34"/>
    <cellStyle name="Vstup 2" xfId="35"/>
    <cellStyle name="Výpočet 2" xfId="36"/>
    <cellStyle name="Výstup 2" xfId="37"/>
    <cellStyle name="Vysvětlující text 2" xfId="38"/>
    <cellStyle name="Zvýraznění 1 2" xfId="39"/>
    <cellStyle name="Zvýraznění 2 2" xfId="40"/>
    <cellStyle name="Zvýraznění 3 2" xfId="41"/>
    <cellStyle name="Zvýraznění 4 2" xfId="42"/>
    <cellStyle name="Zvýraznění 5 2" xfId="43"/>
    <cellStyle name="Zvýraznění 6 2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72"/>
  <sheetViews>
    <sheetView tabSelected="1" zoomScale="130" zoomScaleNormal="130" zoomScaleSheetLayoutView="220" workbookViewId="0">
      <pane ySplit="6" topLeftCell="A7" activePane="bottomLeft" state="frozen"/>
      <selection activeCell="D1" sqref="D1"/>
      <selection pane="bottomLeft"/>
    </sheetView>
  </sheetViews>
  <sheetFormatPr defaultColWidth="9.140625" defaultRowHeight="11.25" x14ac:dyDescent="0.25"/>
  <cols>
    <col min="1" max="1" width="3.85546875" style="29" customWidth="1"/>
    <col min="2" max="2" width="9.5703125" style="31" customWidth="1"/>
    <col min="3" max="3" width="55.7109375" style="39" customWidth="1"/>
    <col min="4" max="4" width="7.7109375" style="29" bestFit="1" customWidth="1"/>
    <col min="5" max="5" width="8.140625" style="40" customWidth="1"/>
    <col min="6" max="6" width="12.85546875" style="29" customWidth="1"/>
    <col min="7" max="7" width="13.42578125" style="29" customWidth="1"/>
    <col min="8" max="52" width="9.140625" style="29"/>
    <col min="53" max="53" width="10.140625" style="29" customWidth="1"/>
    <col min="54" max="54" width="40.42578125" style="29" customWidth="1"/>
    <col min="55" max="55" width="6.42578125" style="29" customWidth="1"/>
    <col min="56" max="56" width="8.5703125" style="29" customWidth="1"/>
    <col min="57" max="57" width="9.85546875" style="29" customWidth="1"/>
    <col min="58" max="58" width="13.85546875" style="29" customWidth="1"/>
    <col min="59" max="62" width="9.140625" style="29"/>
    <col min="63" max="63" width="75.42578125" style="29" customWidth="1"/>
    <col min="64" max="64" width="45.28515625" style="29" customWidth="1"/>
    <col min="65" max="16384" width="9.140625" style="29"/>
  </cols>
  <sheetData>
    <row r="1" spans="2:7" ht="12" thickBot="1" x14ac:dyDescent="0.3">
      <c r="C1" s="32" t="s">
        <v>3</v>
      </c>
      <c r="D1" s="33"/>
      <c r="E1" s="34"/>
      <c r="F1" s="33"/>
      <c r="G1" s="33"/>
    </row>
    <row r="2" spans="2:7" ht="12" thickTop="1" x14ac:dyDescent="0.25">
      <c r="B2" s="35" t="s">
        <v>23</v>
      </c>
      <c r="C2" s="36">
        <v>2018003</v>
      </c>
      <c r="D2" s="36"/>
      <c r="E2" s="36"/>
      <c r="F2" s="44"/>
      <c r="G2" s="45"/>
    </row>
    <row r="3" spans="2:7" x14ac:dyDescent="0.25">
      <c r="B3" s="1" t="s">
        <v>34</v>
      </c>
      <c r="C3" s="37" t="s">
        <v>77</v>
      </c>
      <c r="D3" s="37"/>
      <c r="E3" s="37"/>
      <c r="F3" s="46"/>
      <c r="G3" s="47"/>
    </row>
    <row r="4" spans="2:7" ht="12" thickBot="1" x14ac:dyDescent="0.3">
      <c r="B4" s="38" t="s">
        <v>5</v>
      </c>
      <c r="C4" s="28" t="s">
        <v>47</v>
      </c>
      <c r="D4" s="28"/>
      <c r="E4" s="28"/>
      <c r="F4" s="48"/>
      <c r="G4" s="49"/>
    </row>
    <row r="5" spans="2:7" ht="12" thickTop="1" x14ac:dyDescent="0.25">
      <c r="B5" s="31" t="s">
        <v>3</v>
      </c>
      <c r="C5" s="39" t="s">
        <v>3</v>
      </c>
      <c r="D5" s="29" t="s">
        <v>3</v>
      </c>
      <c r="E5" s="40" t="s">
        <v>3</v>
      </c>
      <c r="F5" s="29" t="s">
        <v>3</v>
      </c>
      <c r="G5" s="41" t="s">
        <v>3</v>
      </c>
    </row>
    <row r="6" spans="2:7" x14ac:dyDescent="0.25">
      <c r="B6" s="24" t="s">
        <v>19</v>
      </c>
      <c r="C6" s="25" t="s">
        <v>0</v>
      </c>
      <c r="D6" s="26" t="s">
        <v>1</v>
      </c>
      <c r="E6" s="27" t="s">
        <v>20</v>
      </c>
      <c r="F6" s="27" t="s">
        <v>21</v>
      </c>
      <c r="G6" s="27" t="s">
        <v>22</v>
      </c>
    </row>
    <row r="7" spans="2:7" ht="24" x14ac:dyDescent="0.25">
      <c r="B7" s="16">
        <v>1</v>
      </c>
      <c r="C7" s="17" t="s">
        <v>78</v>
      </c>
      <c r="D7" s="2"/>
      <c r="E7" s="3"/>
      <c r="F7" s="4"/>
      <c r="G7" s="5"/>
    </row>
    <row r="8" spans="2:7" ht="22.5" x14ac:dyDescent="0.25">
      <c r="B8" s="6" t="s">
        <v>6</v>
      </c>
      <c r="C8" s="7" t="s">
        <v>72</v>
      </c>
      <c r="D8" s="8" t="s">
        <v>4</v>
      </c>
      <c r="E8" s="9">
        <v>1</v>
      </c>
      <c r="F8" s="30"/>
      <c r="G8" s="30">
        <f>F8*E8</f>
        <v>0</v>
      </c>
    </row>
    <row r="9" spans="2:7" x14ac:dyDescent="0.25">
      <c r="B9" s="6" t="s">
        <v>9</v>
      </c>
      <c r="C9" s="7" t="s">
        <v>73</v>
      </c>
      <c r="D9" s="8" t="s">
        <v>4</v>
      </c>
      <c r="E9" s="9">
        <v>1</v>
      </c>
      <c r="F9" s="30"/>
      <c r="G9" s="30">
        <f>F9*E9</f>
        <v>0</v>
      </c>
    </row>
    <row r="10" spans="2:7" ht="45" x14ac:dyDescent="0.25">
      <c r="B10" s="6" t="s">
        <v>32</v>
      </c>
      <c r="C10" s="7" t="s">
        <v>79</v>
      </c>
      <c r="D10" s="8" t="s">
        <v>4</v>
      </c>
      <c r="E10" s="9">
        <v>1</v>
      </c>
      <c r="F10" s="30"/>
      <c r="G10" s="30">
        <f>F10*E10</f>
        <v>0</v>
      </c>
    </row>
    <row r="11" spans="2:7" x14ac:dyDescent="0.25">
      <c r="B11" s="6"/>
      <c r="C11" s="7"/>
      <c r="D11" s="8"/>
      <c r="E11" s="9"/>
      <c r="F11" s="30"/>
      <c r="G11" s="30"/>
    </row>
    <row r="12" spans="2:7" ht="22.5" x14ac:dyDescent="0.25">
      <c r="B12" s="6" t="s">
        <v>53</v>
      </c>
      <c r="C12" s="7" t="s">
        <v>74</v>
      </c>
      <c r="D12" s="8" t="s">
        <v>4</v>
      </c>
      <c r="E12" s="9">
        <v>1</v>
      </c>
      <c r="F12" s="30"/>
      <c r="G12" s="30">
        <f t="shared" ref="G12:G14" si="0">F12*E12</f>
        <v>0</v>
      </c>
    </row>
    <row r="13" spans="2:7" x14ac:dyDescent="0.25">
      <c r="B13" s="6" t="s">
        <v>54</v>
      </c>
      <c r="C13" s="7" t="s">
        <v>73</v>
      </c>
      <c r="D13" s="8" t="s">
        <v>4</v>
      </c>
      <c r="E13" s="9">
        <v>1</v>
      </c>
      <c r="F13" s="30"/>
      <c r="G13" s="30">
        <f t="shared" si="0"/>
        <v>0</v>
      </c>
    </row>
    <row r="14" spans="2:7" ht="45" x14ac:dyDescent="0.25">
      <c r="B14" s="6" t="s">
        <v>55</v>
      </c>
      <c r="C14" s="7" t="s">
        <v>80</v>
      </c>
      <c r="D14" s="8" t="s">
        <v>4</v>
      </c>
      <c r="E14" s="9">
        <v>1</v>
      </c>
      <c r="F14" s="30"/>
      <c r="G14" s="30">
        <f t="shared" si="0"/>
        <v>0</v>
      </c>
    </row>
    <row r="15" spans="2:7" ht="12" x14ac:dyDescent="0.25">
      <c r="B15" s="16">
        <v>2</v>
      </c>
      <c r="C15" s="17" t="s">
        <v>28</v>
      </c>
      <c r="D15" s="2"/>
      <c r="E15" s="3"/>
      <c r="F15" s="4"/>
      <c r="G15" s="5"/>
    </row>
    <row r="16" spans="2:7" x14ac:dyDescent="0.25">
      <c r="B16" s="6" t="s">
        <v>10</v>
      </c>
      <c r="C16" s="11" t="s">
        <v>31</v>
      </c>
      <c r="D16" s="8" t="s">
        <v>16</v>
      </c>
      <c r="E16" s="9">
        <v>12</v>
      </c>
      <c r="F16" s="30"/>
      <c r="G16" s="30">
        <f t="shared" ref="G16:G24" si="1">F16*E16</f>
        <v>0</v>
      </c>
    </row>
    <row r="17" spans="2:7" x14ac:dyDescent="0.25">
      <c r="B17" s="6" t="s">
        <v>11</v>
      </c>
      <c r="C17" s="11" t="s">
        <v>49</v>
      </c>
      <c r="D17" s="8" t="s">
        <v>16</v>
      </c>
      <c r="E17" s="9">
        <v>14</v>
      </c>
      <c r="F17" s="30"/>
      <c r="G17" s="30">
        <f t="shared" si="1"/>
        <v>0</v>
      </c>
    </row>
    <row r="18" spans="2:7" x14ac:dyDescent="0.25">
      <c r="B18" s="6" t="s">
        <v>12</v>
      </c>
      <c r="C18" s="11" t="s">
        <v>24</v>
      </c>
      <c r="D18" s="8" t="s">
        <v>16</v>
      </c>
      <c r="E18" s="9">
        <v>30</v>
      </c>
      <c r="F18" s="30"/>
      <c r="G18" s="30">
        <f t="shared" si="1"/>
        <v>0</v>
      </c>
    </row>
    <row r="19" spans="2:7" x14ac:dyDescent="0.25">
      <c r="B19" s="6" t="s">
        <v>25</v>
      </c>
      <c r="C19" s="11" t="s">
        <v>51</v>
      </c>
      <c r="D19" s="8" t="s">
        <v>16</v>
      </c>
      <c r="E19" s="9">
        <v>5</v>
      </c>
      <c r="F19" s="30"/>
      <c r="G19" s="30">
        <f t="shared" si="1"/>
        <v>0</v>
      </c>
    </row>
    <row r="20" spans="2:7" x14ac:dyDescent="0.25">
      <c r="B20" s="6" t="s">
        <v>29</v>
      </c>
      <c r="C20" s="11" t="s">
        <v>50</v>
      </c>
      <c r="D20" s="8" t="s">
        <v>4</v>
      </c>
      <c r="E20" s="9">
        <v>2</v>
      </c>
      <c r="F20" s="30"/>
      <c r="G20" s="30">
        <f t="shared" si="1"/>
        <v>0</v>
      </c>
    </row>
    <row r="21" spans="2:7" x14ac:dyDescent="0.25">
      <c r="B21" s="6" t="s">
        <v>30</v>
      </c>
      <c r="C21" s="11" t="s">
        <v>35</v>
      </c>
      <c r="D21" s="8" t="s">
        <v>16</v>
      </c>
      <c r="E21" s="9">
        <v>20</v>
      </c>
      <c r="F21" s="30"/>
      <c r="G21" s="30">
        <f t="shared" si="1"/>
        <v>0</v>
      </c>
    </row>
    <row r="22" spans="2:7" x14ac:dyDescent="0.25">
      <c r="B22" s="6" t="s">
        <v>39</v>
      </c>
      <c r="C22" s="11" t="s">
        <v>52</v>
      </c>
      <c r="D22" s="8" t="s">
        <v>4</v>
      </c>
      <c r="E22" s="9">
        <v>1</v>
      </c>
      <c r="F22" s="30"/>
      <c r="G22" s="30">
        <f t="shared" si="1"/>
        <v>0</v>
      </c>
    </row>
    <row r="23" spans="2:7" x14ac:dyDescent="0.25">
      <c r="B23" s="6" t="s">
        <v>48</v>
      </c>
      <c r="C23" s="11" t="s">
        <v>56</v>
      </c>
      <c r="D23" s="8" t="s">
        <v>16</v>
      </c>
      <c r="E23" s="9">
        <v>10</v>
      </c>
      <c r="F23" s="30"/>
      <c r="G23" s="30">
        <f t="shared" si="1"/>
        <v>0</v>
      </c>
    </row>
    <row r="24" spans="2:7" x14ac:dyDescent="0.25">
      <c r="B24" s="6" t="s">
        <v>57</v>
      </c>
      <c r="C24" s="11" t="s">
        <v>36</v>
      </c>
      <c r="D24" s="8" t="s">
        <v>2</v>
      </c>
      <c r="E24" s="9">
        <v>1</v>
      </c>
      <c r="F24" s="30"/>
      <c r="G24" s="30">
        <f t="shared" si="1"/>
        <v>0</v>
      </c>
    </row>
    <row r="25" spans="2:7" ht="12" x14ac:dyDescent="0.25">
      <c r="B25" s="16">
        <v>3</v>
      </c>
      <c r="C25" s="17" t="s">
        <v>8</v>
      </c>
      <c r="D25" s="2"/>
      <c r="E25" s="3"/>
      <c r="F25" s="4"/>
      <c r="G25" s="5"/>
    </row>
    <row r="26" spans="2:7" x14ac:dyDescent="0.25">
      <c r="B26" s="6" t="s">
        <v>17</v>
      </c>
      <c r="C26" s="12" t="s">
        <v>7</v>
      </c>
      <c r="D26" s="13" t="s">
        <v>2</v>
      </c>
      <c r="E26" s="13">
        <v>1</v>
      </c>
      <c r="F26" s="10"/>
      <c r="G26" s="14">
        <f>SUM(G8:G24)</f>
        <v>0</v>
      </c>
    </row>
    <row r="27" spans="2:7" x14ac:dyDescent="0.25">
      <c r="B27" s="6" t="s">
        <v>33</v>
      </c>
      <c r="C27" s="12" t="s">
        <v>40</v>
      </c>
      <c r="D27" s="13" t="s">
        <v>2</v>
      </c>
      <c r="E27" s="13">
        <v>1</v>
      </c>
      <c r="F27" s="10"/>
      <c r="G27" s="14">
        <f t="shared" ref="G27:G32" si="2">E27*F27</f>
        <v>0</v>
      </c>
    </row>
    <row r="28" spans="2:7" x14ac:dyDescent="0.25">
      <c r="B28" s="6" t="s">
        <v>18</v>
      </c>
      <c r="C28" s="12" t="s">
        <v>13</v>
      </c>
      <c r="D28" s="13" t="s">
        <v>2</v>
      </c>
      <c r="E28" s="13">
        <v>1</v>
      </c>
      <c r="F28" s="10"/>
      <c r="G28" s="14">
        <f t="shared" si="2"/>
        <v>0</v>
      </c>
    </row>
    <row r="29" spans="2:7" x14ac:dyDescent="0.25">
      <c r="B29" s="6" t="s">
        <v>26</v>
      </c>
      <c r="C29" s="12" t="s">
        <v>14</v>
      </c>
      <c r="D29" s="13" t="s">
        <v>2</v>
      </c>
      <c r="E29" s="13">
        <v>1</v>
      </c>
      <c r="F29" s="10"/>
      <c r="G29" s="14">
        <f t="shared" si="2"/>
        <v>0</v>
      </c>
    </row>
    <row r="30" spans="2:7" x14ac:dyDescent="0.25">
      <c r="B30" s="6" t="s">
        <v>38</v>
      </c>
      <c r="C30" s="12" t="s">
        <v>37</v>
      </c>
      <c r="D30" s="13" t="s">
        <v>2</v>
      </c>
      <c r="E30" s="13">
        <v>1</v>
      </c>
      <c r="F30" s="10"/>
      <c r="G30" s="14">
        <f t="shared" si="2"/>
        <v>0</v>
      </c>
    </row>
    <row r="31" spans="2:7" x14ac:dyDescent="0.25">
      <c r="B31" s="6" t="s">
        <v>41</v>
      </c>
      <c r="C31" s="12" t="s">
        <v>42</v>
      </c>
      <c r="D31" s="13" t="s">
        <v>2</v>
      </c>
      <c r="E31" s="13">
        <v>1</v>
      </c>
      <c r="F31" s="10"/>
      <c r="G31" s="14">
        <f t="shared" si="2"/>
        <v>0</v>
      </c>
    </row>
    <row r="32" spans="2:7" x14ac:dyDescent="0.25">
      <c r="B32" s="6" t="s">
        <v>43</v>
      </c>
      <c r="C32" s="12" t="s">
        <v>15</v>
      </c>
      <c r="D32" s="13" t="s">
        <v>2</v>
      </c>
      <c r="E32" s="13">
        <v>1</v>
      </c>
      <c r="F32" s="10"/>
      <c r="G32" s="14">
        <f t="shared" si="2"/>
        <v>0</v>
      </c>
    </row>
    <row r="33" spans="2:7" x14ac:dyDescent="0.25">
      <c r="B33" s="6"/>
      <c r="C33" s="15"/>
      <c r="D33" s="13"/>
      <c r="E33" s="13"/>
      <c r="F33" s="10"/>
      <c r="G33" s="14"/>
    </row>
    <row r="34" spans="2:7" ht="12" x14ac:dyDescent="0.25">
      <c r="B34" s="18"/>
      <c r="C34" s="19" t="s">
        <v>27</v>
      </c>
      <c r="D34" s="20"/>
      <c r="E34" s="21"/>
      <c r="F34" s="22"/>
      <c r="G34" s="23">
        <f>SUM(G26:G32)</f>
        <v>0</v>
      </c>
    </row>
    <row r="35" spans="2:7" ht="12" x14ac:dyDescent="0.25">
      <c r="B35" s="18"/>
      <c r="C35" s="19" t="s">
        <v>44</v>
      </c>
      <c r="D35" s="20"/>
      <c r="E35" s="21"/>
      <c r="F35" s="22"/>
      <c r="G35" s="23">
        <f>G34*1.21</f>
        <v>0</v>
      </c>
    </row>
    <row r="37" spans="2:7" x14ac:dyDescent="0.25">
      <c r="C37" s="43" t="s">
        <v>45</v>
      </c>
    </row>
    <row r="39" spans="2:7" ht="33.75" x14ac:dyDescent="0.25">
      <c r="C39" s="42" t="s">
        <v>46</v>
      </c>
    </row>
    <row r="41" spans="2:7" x14ac:dyDescent="0.25">
      <c r="B41" s="24" t="s">
        <v>19</v>
      </c>
      <c r="C41" s="25" t="s">
        <v>0</v>
      </c>
      <c r="D41" s="26" t="s">
        <v>1</v>
      </c>
      <c r="E41" s="27" t="s">
        <v>20</v>
      </c>
      <c r="F41" s="27"/>
      <c r="G41" s="27"/>
    </row>
    <row r="42" spans="2:7" ht="12" x14ac:dyDescent="0.25">
      <c r="B42" s="16">
        <v>1</v>
      </c>
      <c r="C42" s="17" t="s">
        <v>76</v>
      </c>
      <c r="D42" s="2"/>
      <c r="E42" s="3"/>
      <c r="F42" s="4"/>
      <c r="G42" s="5"/>
    </row>
    <row r="43" spans="2:7" ht="33.75" x14ac:dyDescent="0.25">
      <c r="B43" s="6" t="s">
        <v>6</v>
      </c>
      <c r="C43" s="7" t="s">
        <v>75</v>
      </c>
      <c r="D43" s="8" t="s">
        <v>4</v>
      </c>
      <c r="E43" s="9">
        <v>1</v>
      </c>
      <c r="F43" s="30"/>
      <c r="G43" s="30">
        <f t="shared" ref="G43:G44" si="3">F43*E43</f>
        <v>0</v>
      </c>
    </row>
    <row r="44" spans="2:7" ht="33.75" x14ac:dyDescent="0.25">
      <c r="B44" s="6" t="s">
        <v>9</v>
      </c>
      <c r="C44" s="7" t="s">
        <v>59</v>
      </c>
      <c r="D44" s="8" t="s">
        <v>2</v>
      </c>
      <c r="E44" s="9">
        <v>1</v>
      </c>
      <c r="F44" s="30"/>
      <c r="G44" s="30">
        <f t="shared" si="3"/>
        <v>0</v>
      </c>
    </row>
    <row r="45" spans="2:7" x14ac:dyDescent="0.25">
      <c r="B45" s="6"/>
      <c r="C45" s="7"/>
      <c r="D45" s="8"/>
      <c r="E45" s="9"/>
      <c r="F45" s="30"/>
      <c r="G45" s="30"/>
    </row>
    <row r="46" spans="2:7" x14ac:dyDescent="0.25">
      <c r="B46" s="6" t="s">
        <v>32</v>
      </c>
      <c r="C46" s="7" t="s">
        <v>60</v>
      </c>
      <c r="D46" s="8" t="s">
        <v>2</v>
      </c>
      <c r="E46" s="9">
        <v>1</v>
      </c>
      <c r="F46" s="30"/>
      <c r="G46" s="30">
        <f t="shared" ref="G46:G53" si="4">F46*E46</f>
        <v>0</v>
      </c>
    </row>
    <row r="47" spans="2:7" x14ac:dyDescent="0.25">
      <c r="B47" s="6"/>
      <c r="C47" s="7" t="s">
        <v>61</v>
      </c>
      <c r="D47" s="8" t="s">
        <v>4</v>
      </c>
      <c r="E47" s="9">
        <v>2</v>
      </c>
      <c r="F47" s="30"/>
      <c r="G47" s="30">
        <f t="shared" si="4"/>
        <v>0</v>
      </c>
    </row>
    <row r="48" spans="2:7" x14ac:dyDescent="0.25">
      <c r="B48" s="6"/>
      <c r="C48" s="7" t="s">
        <v>66</v>
      </c>
      <c r="D48" s="8" t="s">
        <v>4</v>
      </c>
      <c r="E48" s="9">
        <v>1</v>
      </c>
      <c r="F48" s="30"/>
      <c r="G48" s="30">
        <f t="shared" si="4"/>
        <v>0</v>
      </c>
    </row>
    <row r="49" spans="2:7" x14ac:dyDescent="0.25">
      <c r="B49" s="6"/>
      <c r="C49" s="7" t="s">
        <v>65</v>
      </c>
      <c r="D49" s="8" t="s">
        <v>4</v>
      </c>
      <c r="E49" s="9">
        <v>2</v>
      </c>
      <c r="F49" s="30"/>
      <c r="G49" s="30">
        <f t="shared" si="4"/>
        <v>0</v>
      </c>
    </row>
    <row r="50" spans="2:7" x14ac:dyDescent="0.25">
      <c r="B50" s="6"/>
      <c r="C50" s="7" t="s">
        <v>64</v>
      </c>
      <c r="D50" s="8" t="s">
        <v>4</v>
      </c>
      <c r="E50" s="9">
        <v>1</v>
      </c>
      <c r="F50" s="30"/>
      <c r="G50" s="30">
        <f t="shared" si="4"/>
        <v>0</v>
      </c>
    </row>
    <row r="51" spans="2:7" x14ac:dyDescent="0.25">
      <c r="B51" s="6"/>
      <c r="C51" s="7" t="s">
        <v>68</v>
      </c>
      <c r="D51" s="8" t="s">
        <v>2</v>
      </c>
      <c r="E51" s="9">
        <v>1</v>
      </c>
      <c r="F51" s="30"/>
      <c r="G51" s="30">
        <f t="shared" si="4"/>
        <v>0</v>
      </c>
    </row>
    <row r="52" spans="2:7" x14ac:dyDescent="0.25">
      <c r="B52" s="6"/>
      <c r="C52" s="7" t="s">
        <v>62</v>
      </c>
      <c r="D52" s="8" t="s">
        <v>4</v>
      </c>
      <c r="E52" s="9">
        <v>1</v>
      </c>
      <c r="F52" s="30"/>
      <c r="G52" s="30">
        <f t="shared" si="4"/>
        <v>0</v>
      </c>
    </row>
    <row r="53" spans="2:7" x14ac:dyDescent="0.25">
      <c r="B53" s="6"/>
      <c r="C53" s="7" t="s">
        <v>63</v>
      </c>
      <c r="D53" s="8" t="s">
        <v>4</v>
      </c>
      <c r="E53" s="9">
        <v>1</v>
      </c>
      <c r="F53" s="30"/>
      <c r="G53" s="30">
        <f t="shared" si="4"/>
        <v>0</v>
      </c>
    </row>
    <row r="54" spans="2:7" x14ac:dyDescent="0.25">
      <c r="B54" s="6"/>
      <c r="C54" s="7"/>
      <c r="D54" s="8"/>
      <c r="E54" s="9"/>
      <c r="F54" s="30"/>
      <c r="G54" s="30"/>
    </row>
    <row r="55" spans="2:7" x14ac:dyDescent="0.25">
      <c r="B55" s="6" t="s">
        <v>53</v>
      </c>
      <c r="C55" s="7" t="s">
        <v>67</v>
      </c>
      <c r="D55" s="8" t="s">
        <v>4</v>
      </c>
      <c r="E55" s="9">
        <v>1</v>
      </c>
      <c r="F55" s="30"/>
      <c r="G55" s="30">
        <f t="shared" ref="G55:G56" si="5">F55*E55</f>
        <v>0</v>
      </c>
    </row>
    <row r="56" spans="2:7" x14ac:dyDescent="0.25">
      <c r="B56" s="6" t="s">
        <v>54</v>
      </c>
      <c r="C56" s="7" t="s">
        <v>69</v>
      </c>
      <c r="D56" s="8" t="s">
        <v>4</v>
      </c>
      <c r="E56" s="9">
        <v>3</v>
      </c>
      <c r="F56" s="30"/>
      <c r="G56" s="30">
        <f t="shared" si="5"/>
        <v>0</v>
      </c>
    </row>
    <row r="57" spans="2:7" x14ac:dyDescent="0.25">
      <c r="B57" s="6"/>
      <c r="C57" s="7"/>
      <c r="D57" s="8"/>
      <c r="E57" s="9"/>
      <c r="F57" s="30"/>
      <c r="G57" s="30"/>
    </row>
    <row r="58" spans="2:7" x14ac:dyDescent="0.25">
      <c r="B58" s="6" t="s">
        <v>55</v>
      </c>
      <c r="C58" s="7" t="s">
        <v>70</v>
      </c>
      <c r="D58" s="8" t="s">
        <v>4</v>
      </c>
      <c r="E58" s="9">
        <v>2</v>
      </c>
      <c r="F58" s="30"/>
      <c r="G58" s="30">
        <f t="shared" ref="G58" si="6">F58*E58</f>
        <v>0</v>
      </c>
    </row>
    <row r="59" spans="2:7" ht="12" x14ac:dyDescent="0.25">
      <c r="B59" s="16">
        <v>2</v>
      </c>
      <c r="C59" s="17" t="s">
        <v>8</v>
      </c>
      <c r="D59" s="2"/>
      <c r="E59" s="3"/>
      <c r="F59" s="4"/>
      <c r="G59" s="5"/>
    </row>
    <row r="60" spans="2:7" x14ac:dyDescent="0.25">
      <c r="B60" s="6" t="s">
        <v>10</v>
      </c>
      <c r="C60" s="12" t="s">
        <v>7</v>
      </c>
      <c r="D60" s="13" t="s">
        <v>2</v>
      </c>
      <c r="E60" s="13">
        <v>1</v>
      </c>
      <c r="F60" s="10"/>
      <c r="G60" s="14">
        <f>SUM(G43:G58)</f>
        <v>0</v>
      </c>
    </row>
    <row r="61" spans="2:7" x14ac:dyDescent="0.25">
      <c r="B61" s="6" t="s">
        <v>11</v>
      </c>
      <c r="C61" s="12" t="s">
        <v>58</v>
      </c>
      <c r="D61" s="13" t="s">
        <v>2</v>
      </c>
      <c r="E61" s="13">
        <v>1</v>
      </c>
      <c r="F61" s="10"/>
      <c r="G61" s="14">
        <f>E61*F61</f>
        <v>0</v>
      </c>
    </row>
    <row r="62" spans="2:7" x14ac:dyDescent="0.25">
      <c r="B62" s="6" t="s">
        <v>12</v>
      </c>
      <c r="C62" s="12" t="s">
        <v>14</v>
      </c>
      <c r="D62" s="13" t="s">
        <v>2</v>
      </c>
      <c r="E62" s="13">
        <v>1</v>
      </c>
      <c r="F62" s="10"/>
      <c r="G62" s="14">
        <f t="shared" ref="G62:G65" si="7">E62*F62</f>
        <v>0</v>
      </c>
    </row>
    <row r="63" spans="2:7" x14ac:dyDescent="0.25">
      <c r="B63" s="6" t="s">
        <v>25</v>
      </c>
      <c r="C63" s="12" t="s">
        <v>37</v>
      </c>
      <c r="D63" s="13" t="s">
        <v>2</v>
      </c>
      <c r="E63" s="13">
        <v>1</v>
      </c>
      <c r="F63" s="10"/>
      <c r="G63" s="14">
        <f t="shared" si="7"/>
        <v>0</v>
      </c>
    </row>
    <row r="64" spans="2:7" x14ac:dyDescent="0.25">
      <c r="B64" s="6" t="s">
        <v>29</v>
      </c>
      <c r="C64" s="12" t="s">
        <v>42</v>
      </c>
      <c r="D64" s="13" t="s">
        <v>2</v>
      </c>
      <c r="E64" s="13">
        <v>1</v>
      </c>
      <c r="F64" s="10"/>
      <c r="G64" s="14">
        <f t="shared" si="7"/>
        <v>0</v>
      </c>
    </row>
    <row r="65" spans="2:7" x14ac:dyDescent="0.25">
      <c r="B65" s="6" t="s">
        <v>30</v>
      </c>
      <c r="C65" s="12" t="s">
        <v>15</v>
      </c>
      <c r="D65" s="13" t="s">
        <v>2</v>
      </c>
      <c r="E65" s="13">
        <v>1</v>
      </c>
      <c r="F65" s="10"/>
      <c r="G65" s="14">
        <f t="shared" si="7"/>
        <v>0</v>
      </c>
    </row>
    <row r="66" spans="2:7" x14ac:dyDescent="0.25">
      <c r="B66" s="6"/>
      <c r="C66" s="15"/>
      <c r="D66" s="13"/>
      <c r="E66" s="13"/>
      <c r="F66" s="10"/>
      <c r="G66" s="14"/>
    </row>
    <row r="67" spans="2:7" ht="12" x14ac:dyDescent="0.25">
      <c r="B67" s="18"/>
      <c r="C67" s="19" t="s">
        <v>27</v>
      </c>
      <c r="D67" s="20"/>
      <c r="E67" s="21"/>
      <c r="F67" s="22"/>
      <c r="G67" s="23">
        <f>SUM(G60:G65)</f>
        <v>0</v>
      </c>
    </row>
    <row r="68" spans="2:7" ht="12" x14ac:dyDescent="0.25">
      <c r="B68" s="18"/>
      <c r="C68" s="19" t="s">
        <v>44</v>
      </c>
      <c r="D68" s="20"/>
      <c r="E68" s="21"/>
      <c r="F68" s="22"/>
      <c r="G68" s="23">
        <f>G67*1.21</f>
        <v>0</v>
      </c>
    </row>
    <row r="70" spans="2:7" x14ac:dyDescent="0.25">
      <c r="C70" s="43" t="s">
        <v>71</v>
      </c>
    </row>
    <row r="72" spans="2:7" x14ac:dyDescent="0.25">
      <c r="C72" s="42"/>
    </row>
  </sheetData>
  <sheetProtection algorithmName="SHA-512" hashValue="AIazqOJju7lrklInpZMAZdJygJygppcoGl0mpckbPuMwEvI+IqNSCFaQ9VjGHsgIpoSencvMUL/a4z94ywsu5A==" saltValue="lwnuPiYC5m+/TbhtzGlxzw==" spinCount="100000" sheet="1" objects="1" scenarios="1"/>
  <protectedRanges>
    <protectedRange sqref="F8:F10 F12:F14 F16:F24 F26:F32 F43:F44 F46:F53 F55:F56 F58 F60:F65" name="Oblast1"/>
  </protectedRanges>
  <autoFilter ref="B6:F6"/>
  <mergeCells count="1">
    <mergeCell ref="F2:G4"/>
  </mergeCells>
  <pageMargins left="0.43307086614173229" right="0.23622047244094491" top="0.94488188976377963" bottom="0.74803149606299213" header="0.31496062992125984" footer="0.31496062992125984"/>
  <pageSetup paperSize="9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</vt:lpstr>
      <vt:lpstr>výkaz!Názvy_tisku</vt:lpstr>
      <vt:lpstr>výkaz!Oblast_tisku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Marek Hrbotický</cp:lastModifiedBy>
  <cp:lastPrinted>2020-04-09T08:42:58Z</cp:lastPrinted>
  <dcterms:created xsi:type="dcterms:W3CDTF">2012-11-01T08:37:33Z</dcterms:created>
  <dcterms:modified xsi:type="dcterms:W3CDTF">2020-01-24T12:09:59Z</dcterms:modified>
</cp:coreProperties>
</file>